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D32" i="1"/>
  <c r="D31" i="1"/>
  <c r="D29" i="1"/>
  <c r="E28" i="1"/>
  <c r="C28" i="1"/>
  <c r="D28" i="1" s="1"/>
  <c r="D27" i="1"/>
  <c r="D26" i="1"/>
  <c r="E25" i="1"/>
  <c r="D25" i="1"/>
  <c r="C25" i="1"/>
  <c r="D24" i="1"/>
  <c r="D23" i="1"/>
  <c r="E22" i="1"/>
  <c r="C22" i="1"/>
  <c r="D22" i="1" s="1"/>
  <c r="D21" i="1"/>
  <c r="D20" i="1"/>
  <c r="E19" i="1"/>
  <c r="D19" i="1"/>
  <c r="C19" i="1"/>
  <c r="D18" i="1"/>
  <c r="D17" i="1"/>
  <c r="D16" i="1"/>
  <c r="E15" i="1"/>
  <c r="D15" i="1"/>
  <c r="C15" i="1"/>
  <c r="D14" i="1"/>
  <c r="E13" i="1"/>
  <c r="D13" i="1"/>
  <c r="D12" i="1" s="1"/>
  <c r="C13" i="1"/>
  <c r="E12" i="1"/>
  <c r="C12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<sst xmlns="http://schemas.openxmlformats.org/spreadsheetml/2006/main" count="55" uniqueCount="32">
  <si>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</si>
  <si>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января 2019 г.</t>
  </si>
  <si>
    <t>КГУ "Игликская основная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</si>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</sst>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1"/>
    </sheetView>
  </sheetViews>
  <sheetFormatPr defaultRowHeight="15" x14ac:dyDescent="0.25"/>
  <cols>
    <col min="1" max="1" width="58.28515625" customWidth="1"/>
    <col min="2" max="2" width="15.7109375" customWidth="1"/>
    <col min="3" max="3" width="17.7109375" customWidth="1"/>
    <col min="4" max="4" width="21.42578125" customWidth="1"/>
    <col min="5" max="5" width="29.8554687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x14ac:dyDescent="0.25">
      <c r="A9" s="9" t="s">
        <v>5</v>
      </c>
      <c r="B9" s="10" t="s">
        <v>6</v>
      </c>
      <c r="C9" s="11" t="s">
        <v>7</v>
      </c>
      <c r="D9" s="11"/>
      <c r="E9" s="11"/>
    </row>
    <row r="10" spans="1:5" ht="81" x14ac:dyDescent="0.2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 x14ac:dyDescent="0.3">
      <c r="A11" s="14" t="s">
        <v>11</v>
      </c>
      <c r="B11" s="15" t="s">
        <v>12</v>
      </c>
      <c r="C11" s="16">
        <v>57</v>
      </c>
      <c r="D11" s="16">
        <v>57</v>
      </c>
      <c r="E11" s="16">
        <v>57</v>
      </c>
    </row>
    <row r="12" spans="1:5" ht="25.5" x14ac:dyDescent="0.3">
      <c r="A12" s="17" t="s">
        <v>13</v>
      </c>
      <c r="B12" s="15" t="s">
        <v>14</v>
      </c>
      <c r="C12" s="16">
        <f>(C13-C32)/C11</f>
        <v>702.21578947368425</v>
      </c>
      <c r="D12" s="16">
        <f t="shared" ref="D12:E12" si="0">(D13-D32)/D11</f>
        <v>702.21578947368425</v>
      </c>
      <c r="E12" s="16">
        <f t="shared" si="0"/>
        <v>702.21578947368425</v>
      </c>
    </row>
    <row r="13" spans="1:5" ht="25.5" x14ac:dyDescent="0.3">
      <c r="A13" s="14" t="s">
        <v>15</v>
      </c>
      <c r="B13" s="15" t="s">
        <v>14</v>
      </c>
      <c r="C13" s="16">
        <f>C15+C29+C30+C31+C32+C33</f>
        <v>40038.300000000003</v>
      </c>
      <c r="D13" s="16">
        <f>C13</f>
        <v>40038.300000000003</v>
      </c>
      <c r="E13" s="16">
        <f>E15+E29+E30+E31+E32+E33</f>
        <v>40038.300000000003</v>
      </c>
    </row>
    <row r="14" spans="1:5" ht="20.25" x14ac:dyDescent="0.3">
      <c r="A14" s="18" t="s">
        <v>16</v>
      </c>
      <c r="B14" s="19"/>
      <c r="C14" s="16">
        <v>0</v>
      </c>
      <c r="D14" s="16">
        <f t="shared" ref="D14:D33" si="1">C14</f>
        <v>0</v>
      </c>
      <c r="E14" s="16">
        <v>0</v>
      </c>
    </row>
    <row r="15" spans="1:5" ht="25.5" x14ac:dyDescent="0.3">
      <c r="A15" s="14" t="s">
        <v>17</v>
      </c>
      <c r="B15" s="15" t="s">
        <v>14</v>
      </c>
      <c r="C15" s="16">
        <f>C17+C20+C23+C26</f>
        <v>32606.300000000003</v>
      </c>
      <c r="D15" s="16">
        <f t="shared" si="1"/>
        <v>32606.300000000003</v>
      </c>
      <c r="E15" s="16">
        <f>E17+E20+E23+E26</f>
        <v>32606.300000000003</v>
      </c>
    </row>
    <row r="16" spans="1:5" ht="20.25" x14ac:dyDescent="0.3">
      <c r="A16" s="18" t="s">
        <v>18</v>
      </c>
      <c r="B16" s="19"/>
      <c r="C16" s="16">
        <v>0</v>
      </c>
      <c r="D16" s="16">
        <f t="shared" si="1"/>
        <v>0</v>
      </c>
      <c r="E16" s="16">
        <v>0</v>
      </c>
    </row>
    <row r="17" spans="1:5" ht="25.5" x14ac:dyDescent="0.3">
      <c r="A17" s="20" t="s">
        <v>19</v>
      </c>
      <c r="B17" s="21" t="s">
        <v>14</v>
      </c>
      <c r="C17" s="16">
        <v>2992.7</v>
      </c>
      <c r="D17" s="16">
        <f t="shared" si="1"/>
        <v>2992.7</v>
      </c>
      <c r="E17" s="16">
        <v>2992.7</v>
      </c>
    </row>
    <row r="18" spans="1:5" ht="20.25" x14ac:dyDescent="0.3">
      <c r="A18" s="22" t="s">
        <v>20</v>
      </c>
      <c r="B18" s="23" t="s">
        <v>21</v>
      </c>
      <c r="C18" s="24">
        <v>2</v>
      </c>
      <c r="D18" s="16">
        <f t="shared" si="1"/>
        <v>2</v>
      </c>
      <c r="E18" s="24">
        <v>2</v>
      </c>
    </row>
    <row r="19" spans="1:5" ht="20.25" x14ac:dyDescent="0.3">
      <c r="A19" s="22" t="s">
        <v>22</v>
      </c>
      <c r="B19" s="21" t="s">
        <v>23</v>
      </c>
      <c r="C19" s="16">
        <f>C17/C18/12*1000+200</f>
        <v>124895.83333333333</v>
      </c>
      <c r="D19" s="16">
        <f t="shared" si="1"/>
        <v>124895.83333333333</v>
      </c>
      <c r="E19" s="16">
        <f>E17*1000/12/E18</f>
        <v>124695.83333333333</v>
      </c>
    </row>
    <row r="20" spans="1:5" ht="25.5" x14ac:dyDescent="0.3">
      <c r="A20" s="20" t="s">
        <v>24</v>
      </c>
      <c r="B20" s="21" t="s">
        <v>14</v>
      </c>
      <c r="C20" s="16">
        <v>20998.400000000001</v>
      </c>
      <c r="D20" s="16">
        <f t="shared" si="1"/>
        <v>20998.400000000001</v>
      </c>
      <c r="E20" s="16">
        <v>20998.400000000001</v>
      </c>
    </row>
    <row r="21" spans="1:5" ht="20.25" x14ac:dyDescent="0.3">
      <c r="A21" s="22" t="s">
        <v>20</v>
      </c>
      <c r="B21" s="23" t="s">
        <v>21</v>
      </c>
      <c r="C21" s="24">
        <v>16.7</v>
      </c>
      <c r="D21" s="16">
        <f t="shared" si="1"/>
        <v>16.7</v>
      </c>
      <c r="E21" s="24">
        <v>16.7</v>
      </c>
    </row>
    <row r="22" spans="1:5" ht="20.25" x14ac:dyDescent="0.3">
      <c r="A22" s="17" t="s">
        <v>22</v>
      </c>
      <c r="B22" s="15" t="s">
        <v>23</v>
      </c>
      <c r="C22" s="16">
        <f>C20/12/C21*1000</f>
        <v>104782.43512974054</v>
      </c>
      <c r="D22" s="16">
        <f t="shared" si="1"/>
        <v>104782.43512974054</v>
      </c>
      <c r="E22" s="16">
        <f t="shared" ref="E22" si="2">E20/12/E21*1000</f>
        <v>104782.43512974054</v>
      </c>
    </row>
    <row r="23" spans="1:5" ht="74.25" customHeight="1" x14ac:dyDescent="0.3">
      <c r="A23" s="25" t="s">
        <v>25</v>
      </c>
      <c r="B23" s="15" t="s">
        <v>14</v>
      </c>
      <c r="C23" s="16">
        <v>1783.4</v>
      </c>
      <c r="D23" s="16">
        <f t="shared" si="1"/>
        <v>1783.4</v>
      </c>
      <c r="E23" s="16">
        <v>1783.4</v>
      </c>
    </row>
    <row r="24" spans="1:5" ht="20.25" x14ac:dyDescent="0.3">
      <c r="A24" s="17" t="s">
        <v>20</v>
      </c>
      <c r="B24" s="26" t="s">
        <v>21</v>
      </c>
      <c r="C24" s="24">
        <v>2.5</v>
      </c>
      <c r="D24" s="16">
        <f t="shared" si="1"/>
        <v>2.5</v>
      </c>
      <c r="E24" s="24">
        <v>2.5</v>
      </c>
    </row>
    <row r="25" spans="1:5" ht="20.25" x14ac:dyDescent="0.3">
      <c r="A25" s="17" t="s">
        <v>22</v>
      </c>
      <c r="B25" s="15" t="s">
        <v>23</v>
      </c>
      <c r="C25" s="16">
        <f>C23/C24/12*1000</f>
        <v>59446.666666666664</v>
      </c>
      <c r="D25" s="16">
        <f t="shared" si="1"/>
        <v>59446.666666666664</v>
      </c>
      <c r="E25" s="16">
        <f t="shared" ref="E25" si="3">E23/E24/12*1000</f>
        <v>59446.666666666664</v>
      </c>
    </row>
    <row r="26" spans="1:5" ht="25.5" x14ac:dyDescent="0.3">
      <c r="A26" s="27" t="s">
        <v>26</v>
      </c>
      <c r="B26" s="15" t="s">
        <v>14</v>
      </c>
      <c r="C26" s="16">
        <v>6831.8</v>
      </c>
      <c r="D26" s="16">
        <f t="shared" si="1"/>
        <v>6831.8</v>
      </c>
      <c r="E26" s="16">
        <v>6831.8</v>
      </c>
    </row>
    <row r="27" spans="1:5" ht="20.25" x14ac:dyDescent="0.3">
      <c r="A27" s="17" t="s">
        <v>20</v>
      </c>
      <c r="B27" s="26" t="s">
        <v>21</v>
      </c>
      <c r="C27" s="24">
        <v>11.8</v>
      </c>
      <c r="D27" s="16">
        <f t="shared" si="1"/>
        <v>11.8</v>
      </c>
      <c r="E27" s="24">
        <v>11.8</v>
      </c>
    </row>
    <row r="28" spans="1:5" ht="20.25" x14ac:dyDescent="0.3">
      <c r="A28" s="17" t="s">
        <v>22</v>
      </c>
      <c r="B28" s="15" t="s">
        <v>23</v>
      </c>
      <c r="C28" s="16">
        <f>C26/12/C27*1000</f>
        <v>48247.175141242944</v>
      </c>
      <c r="D28" s="16">
        <f t="shared" si="1"/>
        <v>48247.175141242944</v>
      </c>
      <c r="E28" s="16">
        <f t="shared" ref="E28" si="4">E26/12/E27*1000</f>
        <v>48247.175141242944</v>
      </c>
    </row>
    <row r="29" spans="1:5" ht="25.5" x14ac:dyDescent="0.3">
      <c r="A29" s="14" t="s">
        <v>27</v>
      </c>
      <c r="B29" s="15" t="s">
        <v>14</v>
      </c>
      <c r="C29" s="16">
        <v>2741</v>
      </c>
      <c r="D29" s="16">
        <f t="shared" si="1"/>
        <v>2741</v>
      </c>
      <c r="E29" s="16">
        <v>2741</v>
      </c>
    </row>
    <row r="30" spans="1:5" ht="60.75" customHeight="1" x14ac:dyDescent="0.3">
      <c r="A30" s="28" t="s">
        <v>28</v>
      </c>
      <c r="B30" s="15" t="s">
        <v>14</v>
      </c>
      <c r="C30" s="16">
        <v>1008</v>
      </c>
      <c r="D30" s="16">
        <v>1008</v>
      </c>
      <c r="E30" s="16">
        <v>1008</v>
      </c>
    </row>
    <row r="31" spans="1:5" ht="64.5" customHeight="1" x14ac:dyDescent="0.3">
      <c r="A31" s="28" t="s">
        <v>29</v>
      </c>
      <c r="B31" s="15" t="s">
        <v>14</v>
      </c>
      <c r="C31" s="16">
        <v>0</v>
      </c>
      <c r="D31" s="16">
        <f t="shared" si="1"/>
        <v>0</v>
      </c>
      <c r="E31" s="16">
        <v>0</v>
      </c>
    </row>
    <row r="32" spans="1:5" ht="51" customHeight="1" x14ac:dyDescent="0.3">
      <c r="A32" s="28" t="s">
        <v>30</v>
      </c>
      <c r="B32" s="15" t="s">
        <v>14</v>
      </c>
      <c r="C32" s="16">
        <v>12</v>
      </c>
      <c r="D32" s="16">
        <f t="shared" si="1"/>
        <v>12</v>
      </c>
      <c r="E32" s="16">
        <v>12</v>
      </c>
    </row>
    <row r="33" spans="1:5" ht="52.5" customHeight="1" x14ac:dyDescent="0.3">
      <c r="A33" s="28" t="s">
        <v>31</v>
      </c>
      <c r="B33" s="15" t="s">
        <v>14</v>
      </c>
      <c r="C33" s="16">
        <v>3671</v>
      </c>
      <c r="D33" s="16">
        <f t="shared" si="1"/>
        <v>3671</v>
      </c>
      <c r="E33" s="16">
        <v>3671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techno-dom</dc:creator>
  <cp:lastModifiedBy>techno-dom</cp:lastModifiedBy>
  <dcterms:created xsi:type="dcterms:W3CDTF">2019-04-18T13:49:22Z</dcterms:created>
  <dcterms:modified xsi:type="dcterms:W3CDTF">2019-04-18T13:51:01Z</dcterms:modified>
</cp:coreProperties>
</file>